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apa1" sheetId="1" r:id="rId1"/>
    <sheet name="skolām" sheetId="2" r:id="rId2"/>
    <sheet name="Pirmskolām" sheetId="3" r:id="rId3"/>
  </sheets>
  <definedNames/>
  <calcPr fullCalcOnLoad="1"/>
</workbook>
</file>

<file path=xl/sharedStrings.xml><?xml version="1.0" encoding="utf-8"?>
<sst xmlns="http://schemas.openxmlformats.org/spreadsheetml/2006/main" count="127" uniqueCount="88">
  <si>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</si>
  <si>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</si>
  <si>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</si>
  <si>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</si>
  <si>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</si>
  <si>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</si>
  <si>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</si>
  <si>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</si>
  <si>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</si>
  <si>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</si>
  <si>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</si>
  <si>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</si>
  <si>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</si>
  <si>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</si>
  <si>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</si>
  <si>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</si>
  <si>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</si>
  <si>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</si>
  <si>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</si>
  <si>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</si>
  <si>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</si>
  <si>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</si>
  <si>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</si>
  <si>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</si>
  <si>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</si>
  <si>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</si>
  <si>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</si>
  <si>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</si>
  <si>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</si>
  <si>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</si>
  <si>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</si>
  <si>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</si>
  <si>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Uz vienu skolēnu Ls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</si>
  <si>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</si>
  <si>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</si>
  <si>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</si>
  <si>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</si>
  <si>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</si>
  <si>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</si>
  <si>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</si>
  <si>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</si>
  <si>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</si>
  <si>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</si>
  <si>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</si>
  <si>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Ošupes pagasta pārvalde</t>
  </si>
  <si>
    <t>Praulienas pagasta pārvalde</t>
  </si>
  <si>
    <t>Vestienas pagasta pārvalde</t>
  </si>
  <si>
    <t>Madonas vakara un neklātienes vidussk.</t>
  </si>
  <si>
    <t>Andreja Eglīša Ļaudonas vidusskola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</si>
  <si>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</si>
  <si>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</si>
  <si>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</si>
  <si>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</si>
  <si>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</si>
  <si>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</si>
  <si>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</si>
  <si>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</si>
  <si>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</si>
  <si>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</si>
  <si>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</si>
  <si>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</si>
  <si>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</si>
  <si>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</si>
  <si>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</si>
  <si>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</si>
  <si>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Kopā EUR</t>
  </si>
  <si>
    <t>Mārcienas sākumskola</t>
  </si>
  <si>
    <t>Madonas pilsētas vidusskola</t>
  </si>
  <si>
    <t>Skolēnu  skaits 01.01.2018.</t>
  </si>
  <si>
    <t>Bērnu vecāku par 5.g.skaits uz 1.01.2018.</t>
  </si>
  <si>
    <t>IZM aprēķinātā finansējuma mācību literatūras un mācību līdzekļu iegādei</t>
  </si>
  <si>
    <t>2018.gadam sadalījums pa izdevumu pozīcijām</t>
  </si>
  <si>
    <t>Pavisam EUR</t>
  </si>
  <si>
    <t>tajā skaitā:</t>
  </si>
  <si>
    <t>Mācību literatūras iegādei</t>
  </si>
  <si>
    <t>Mācību līdzekļu iegādei</t>
  </si>
  <si>
    <t>Mācību literatūras iegādei EUR</t>
  </si>
  <si>
    <t>Vienam bērnam</t>
  </si>
  <si>
    <t>Vienam skolēnam</t>
  </si>
  <si>
    <t xml:space="preserve">Valsts budžeta līdzekļu sadale mācību grāmatu un mācību  līdzekļu iegādei </t>
  </si>
  <si>
    <t>Valsts budžeta līdzekļu sadale mācību grāmatu un mācību  līdzekļu iegādei  skolām 2018. gada I pusgadam</t>
  </si>
  <si>
    <t>15.03.2018.</t>
  </si>
  <si>
    <t>pirmskolām 2018. gada I pusgadam</t>
  </si>
  <si>
    <t>skolas</t>
  </si>
  <si>
    <t>pirmsk.</t>
  </si>
  <si>
    <t>Sadalīts martā</t>
  </si>
  <si>
    <t>Atlikumā</t>
  </si>
  <si>
    <t>Kopā martā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</si>
</sst>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"/>
    <numFmt numFmtId="171" formatCode="0.00000"/>
    <numFmt numFmtId="172" formatCode="0.000"/>
    <numFmt numFmtId="173" formatCode="0.0"/>
    <numFmt numFmtId="174" formatCode="0.0000000"/>
    <numFmt numFmtId="175" formatCode="0.00000000"/>
    <numFmt numFmtId="176" formatCode="0.000000000"/>
    <numFmt numFmtId="177" formatCode="0.000000"/>
  </numFmts>
  <fonts count="32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2" borderId="0" applyNumberFormat="0" applyBorder="0" applyAlignment="0" applyProtection="0"/>
    <xf numFmtId="0" fontId="30" fillId="26" borderId="0" applyNumberFormat="0" applyBorder="0" applyAlignment="0" applyProtection="0"/>
    <xf numFmtId="0" fontId="2" fillId="20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22" borderId="0" applyNumberFormat="0" applyBorder="0" applyAlignment="0" applyProtection="0"/>
    <xf numFmtId="0" fontId="29" fillId="34" borderId="0" applyNumberFormat="0" applyBorder="0" applyAlignment="0" applyProtection="0"/>
    <xf numFmtId="0" fontId="1" fillId="24" borderId="0" applyNumberFormat="0" applyBorder="0" applyAlignment="0" applyProtection="0"/>
    <xf numFmtId="0" fontId="29" fillId="35" borderId="0" applyNumberFormat="0" applyBorder="0" applyAlignment="0" applyProtection="0"/>
    <xf numFmtId="0" fontId="1" fillId="18" borderId="0" applyNumberFormat="0" applyBorder="0" applyAlignment="0" applyProtection="0"/>
    <xf numFmtId="0" fontId="29" fillId="36" borderId="0" applyNumberFormat="0" applyBorder="0" applyAlignment="0" applyProtection="0"/>
    <xf numFmtId="0" fontId="1" fillId="29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3" fillId="3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5" fillId="0" borderId="0" applyNumberFormat="0" applyFill="0" applyBorder="0" applyAlignment="0" applyProtection="0"/>
    <xf numFmtId="0" fontId="8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0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15" fillId="0" borderId="7" applyNumberFormat="0" applyFill="0" applyAlignment="0" applyProtection="0"/>
    <xf numFmtId="0" fontId="16" fillId="8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70" fontId="20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9" fillId="43" borderId="11" xfId="0" applyFont="1" applyFill="1" applyBorder="1" applyAlignment="1">
      <alignment horizontal="center" vertical="center"/>
    </xf>
    <xf numFmtId="0" fontId="24" fillId="43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43" borderId="0" xfId="0" applyFont="1" applyFill="1" applyAlignment="1">
      <alignment/>
    </xf>
    <xf numFmtId="0" fontId="20" fillId="43" borderId="0" xfId="0" applyFont="1" applyFill="1" applyAlignment="1">
      <alignment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44" borderId="0" xfId="0" applyFill="1" applyAlignment="1">
      <alignment/>
    </xf>
    <xf numFmtId="0" fontId="24" fillId="0" borderId="11" xfId="0" applyFont="1" applyBorder="1" applyAlignment="1">
      <alignment/>
    </xf>
    <xf numFmtId="0" fontId="23" fillId="0" borderId="14" xfId="0" applyFont="1" applyBorder="1" applyAlignment="1">
      <alignment/>
    </xf>
    <xf numFmtId="1" fontId="23" fillId="0" borderId="11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44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9" fillId="43" borderId="11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24" fillId="0" borderId="0" xfId="0" applyFont="1" applyBorder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Font="1" applyAlignment="1">
      <alignment/>
    </xf>
    <xf numFmtId="1" fontId="24" fillId="15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43" borderId="0" xfId="0" applyFont="1" applyFill="1" applyAlignment="1">
      <alignment/>
    </xf>
    <xf numFmtId="0" fontId="21" fillId="43" borderId="0" xfId="0" applyFont="1" applyFill="1" applyAlignment="1">
      <alignment/>
    </xf>
    <xf numFmtId="0" fontId="27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26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5" fillId="0" borderId="11" xfId="0" applyFont="1" applyBorder="1" applyAlignment="1">
      <alignment/>
    </xf>
    <xf numFmtId="0" fontId="20" fillId="0" borderId="11" xfId="0" applyFont="1" applyBorder="1" applyAlignment="1">
      <alignment/>
    </xf>
  </cellXfs>
  <cellStyles count="69">
    <cellStyle name="Normal" xfId="0"/>
    <cellStyle name="1. izcēlums" xfId="15"/>
    <cellStyle name="1. izcēlums" xfId="16"/>
    <cellStyle name="2. izcēlums" xfId="17"/>
    <cellStyle name="20% no 1. izcēluma" xfId="18"/>
    <cellStyle name="20% no 1. izcēluma" xfId="19"/>
    <cellStyle name="20% no 2. izcēluma" xfId="20"/>
    <cellStyle name="20% no 2. izcēluma" xfId="21"/>
    <cellStyle name="20% no 3. izcēluma" xfId="22"/>
    <cellStyle name="20% no 3. izcēluma" xfId="23"/>
    <cellStyle name="20% no 4. izcēluma" xfId="24"/>
    <cellStyle name="20% no 4. izcēluma" xfId="25"/>
    <cellStyle name="20% no 5. izcēluma" xfId="26"/>
    <cellStyle name="20% no 5. izcēluma" xfId="27"/>
    <cellStyle name="20% no 6. izcēluma" xfId="28"/>
    <cellStyle name="20% no 6. izcēluma" xfId="29"/>
    <cellStyle name="3. izcēlums " xfId="30"/>
    <cellStyle name="4. izcēlums" xfId="31"/>
    <cellStyle name="40% no 1. izcēluma" xfId="32"/>
    <cellStyle name="40% no 1. izcēluma" xfId="33"/>
    <cellStyle name="40% no 2. izcēluma" xfId="34"/>
    <cellStyle name="40% no 2. izcēluma" xfId="35"/>
    <cellStyle name="40% no 3. izcēluma" xfId="36"/>
    <cellStyle name="40% no 3. izcēluma" xfId="37"/>
    <cellStyle name="40% no 4. izcēluma" xfId="38"/>
    <cellStyle name="40% no 4. izcēluma" xfId="39"/>
    <cellStyle name="40% no 5. izcēluma" xfId="40"/>
    <cellStyle name="40% no 5. izcēluma" xfId="41"/>
    <cellStyle name="40% no 6. izcēluma" xfId="42"/>
    <cellStyle name="40% no 6. izcēluma" xfId="43"/>
    <cellStyle name="5. izcēlums" xfId="44"/>
    <cellStyle name="6. izcēlums" xfId="45"/>
    <cellStyle name="60% no 1. izcēluma" xfId="46"/>
    <cellStyle name="60% no 1. izcēluma" xfId="47"/>
    <cellStyle name="60% no 2. izcēluma" xfId="48"/>
    <cellStyle name="60% no 2. izcēluma" xfId="49"/>
    <cellStyle name="60% no 3. izcēluma" xfId="50"/>
    <cellStyle name="60% no 3. izcēluma" xfId="51"/>
    <cellStyle name="60% no 4. izcēluma" xfId="52"/>
    <cellStyle name="60% no 4. izcēluma" xfId="53"/>
    <cellStyle name="60% no 5. izcēluma" xfId="54"/>
    <cellStyle name="60% no 5. izcēluma" xfId="55"/>
    <cellStyle name="60% no 6. izcēluma" xfId="56"/>
    <cellStyle name="60% no 6. izcēluma" xfId="57"/>
    <cellStyle name="Aprēķināšana" xfId="58"/>
    <cellStyle name="Brīdinājuma teksts" xfId="59"/>
    <cellStyle name="Hyperlink" xfId="60"/>
    <cellStyle name="Ievade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2" max="2" width="4.00390625" style="0" customWidth="1"/>
    <col min="3" max="3" width="15.28125" style="0" customWidth="1"/>
    <col min="4" max="4" width="17.00390625" style="0" customWidth="1"/>
    <col min="5" max="5" width="16.57421875" style="0" customWidth="1"/>
  </cols>
  <sheetData>
    <row r="6" spans="3:9" ht="15">
      <c r="C6" s="50" t="s">
        <v>70</v>
      </c>
      <c r="D6" s="50"/>
      <c r="E6" s="50"/>
      <c r="F6" s="50"/>
      <c r="G6" s="50"/>
      <c r="H6" s="50"/>
      <c r="I6" s="50"/>
    </row>
    <row r="7" spans="3:9" ht="15">
      <c r="C7" s="50" t="s">
        <v>71</v>
      </c>
      <c r="D7" s="50"/>
      <c r="E7" s="50"/>
      <c r="F7" s="50"/>
      <c r="G7" s="50"/>
      <c r="H7" s="50"/>
      <c r="I7" s="50"/>
    </row>
    <row r="10" spans="3:5" ht="15">
      <c r="C10" s="69" t="s">
        <v>72</v>
      </c>
      <c r="D10" s="69" t="s">
        <v>73</v>
      </c>
      <c r="E10" s="69"/>
    </row>
    <row r="11" spans="3:6" ht="45">
      <c r="C11" s="69"/>
      <c r="D11" s="51" t="s">
        <v>74</v>
      </c>
      <c r="E11" s="51" t="s">
        <v>75</v>
      </c>
      <c r="F11" s="29"/>
    </row>
    <row r="12" spans="3:5" ht="15">
      <c r="C12" s="52"/>
      <c r="D12" s="52"/>
      <c r="E12" s="52"/>
    </row>
    <row r="13" spans="3:5" ht="15.75">
      <c r="C13" s="68">
        <v>51713</v>
      </c>
      <c r="D13" s="52">
        <v>25059</v>
      </c>
      <c r="E13" s="52">
        <v>26654</v>
      </c>
    </row>
    <row r="14" spans="3:5" ht="12.75">
      <c r="C14" s="49"/>
      <c r="D14" s="49"/>
      <c r="E14" s="49"/>
    </row>
    <row r="15" spans="1:6" ht="12.75">
      <c r="A15" t="s">
        <v>85</v>
      </c>
      <c r="C15" s="49">
        <f>D15+E15</f>
        <v>21868</v>
      </c>
      <c r="D15" s="49">
        <v>10934</v>
      </c>
      <c r="E15" s="49">
        <v>10934</v>
      </c>
      <c r="F15" t="s">
        <v>83</v>
      </c>
    </row>
    <row r="16" spans="1:6" ht="12.75">
      <c r="A16" t="s">
        <v>85</v>
      </c>
      <c r="C16" s="49">
        <f>D16+E16</f>
        <v>3988</v>
      </c>
      <c r="D16" s="49">
        <v>1595</v>
      </c>
      <c r="E16" s="49">
        <v>2393</v>
      </c>
      <c r="F16" t="s">
        <v>84</v>
      </c>
    </row>
    <row r="17" spans="1:5" ht="12.75">
      <c r="A17" t="s">
        <v>87</v>
      </c>
      <c r="C17" s="64">
        <f>SUM(C15:C16)</f>
        <v>25856</v>
      </c>
      <c r="D17" s="64">
        <f>SUM(D15:D16)</f>
        <v>12529</v>
      </c>
      <c r="E17" s="64">
        <f>SUM(E15:E16)</f>
        <v>13327</v>
      </c>
    </row>
    <row r="18" spans="3:5" ht="12.75">
      <c r="C18" s="49"/>
      <c r="D18" s="49"/>
      <c r="E18" s="49"/>
    </row>
    <row r="19" spans="1:5" ht="12.75">
      <c r="A19" s="45" t="s">
        <v>86</v>
      </c>
      <c r="B19" s="45"/>
      <c r="C19" s="64">
        <f>C13-C15-C16</f>
        <v>25857</v>
      </c>
      <c r="D19" s="64">
        <f>D13-D15-D16</f>
        <v>12530</v>
      </c>
      <c r="E19" s="64">
        <f>E13-E15-E16</f>
        <v>13327</v>
      </c>
    </row>
  </sheetData>
  <sheetProtection/>
  <mergeCells count="2">
    <mergeCell ref="C10:C11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zoomScalePageLayoutView="0" workbookViewId="0" topLeftCell="A6">
      <selection activeCell="G41" sqref="G41"/>
    </sheetView>
  </sheetViews>
  <sheetFormatPr defaultColWidth="9.140625" defaultRowHeight="12.75"/>
  <cols>
    <col min="3" max="3" width="42.00390625" style="0" customWidth="1"/>
    <col min="4" max="4" width="13.7109375" style="0" customWidth="1"/>
    <col min="5" max="5" width="13.00390625" style="0" customWidth="1"/>
    <col min="6" max="6" width="12.57421875" style="0" customWidth="1"/>
    <col min="7" max="7" width="11.28125" style="0" customWidth="1"/>
    <col min="8" max="8" width="9.140625" style="0" customWidth="1"/>
    <col min="9" max="9" width="10.57421875" style="0" bestFit="1" customWidth="1"/>
    <col min="10" max="10" width="12.421875" style="0" customWidth="1"/>
  </cols>
  <sheetData>
    <row r="1" s="24" customFormat="1" ht="12.75"/>
    <row r="2" spans="2:7" ht="15.75">
      <c r="B2" s="17" t="s">
        <v>80</v>
      </c>
      <c r="C2" s="17"/>
      <c r="D2" s="17"/>
      <c r="E2" s="17"/>
      <c r="F2" s="17"/>
      <c r="G2" s="18"/>
    </row>
    <row r="3" spans="2:3" ht="15">
      <c r="B3" s="29"/>
      <c r="C3" s="6"/>
    </row>
    <row r="4" spans="2:3" ht="15">
      <c r="B4" s="29"/>
      <c r="C4" s="6"/>
    </row>
    <row r="5" spans="2:7" ht="40.5" customHeight="1">
      <c r="B5" s="32" t="s">
        <v>13</v>
      </c>
      <c r="C5" s="32" t="s">
        <v>14</v>
      </c>
      <c r="D5" s="31" t="s">
        <v>68</v>
      </c>
      <c r="E5" s="30" t="s">
        <v>76</v>
      </c>
      <c r="F5" s="31" t="s">
        <v>64</v>
      </c>
      <c r="G5" s="65" t="s">
        <v>65</v>
      </c>
    </row>
    <row r="6" spans="2:7" ht="14.25" customHeight="1">
      <c r="B6" s="19"/>
      <c r="C6" s="19"/>
      <c r="D6" s="19"/>
      <c r="E6" s="19"/>
      <c r="F6" s="19"/>
      <c r="G6" s="62"/>
    </row>
    <row r="7" spans="2:7" ht="15">
      <c r="B7" s="41"/>
      <c r="C7" s="25" t="s">
        <v>33</v>
      </c>
      <c r="D7" s="11"/>
      <c r="E7" s="11"/>
      <c r="F7" s="11"/>
      <c r="G7" s="63"/>
    </row>
    <row r="8" spans="2:10" ht="15">
      <c r="B8" s="42" t="s">
        <v>15</v>
      </c>
      <c r="C8" s="26" t="s">
        <v>0</v>
      </c>
      <c r="D8" s="11">
        <v>266</v>
      </c>
      <c r="E8" s="27">
        <v>1242</v>
      </c>
      <c r="F8" s="27">
        <v>1242</v>
      </c>
      <c r="G8" s="63">
        <f>E8+F8</f>
        <v>2484</v>
      </c>
      <c r="I8" s="61"/>
      <c r="J8" s="61"/>
    </row>
    <row r="9" spans="2:10" ht="15">
      <c r="B9" s="42" t="s">
        <v>16</v>
      </c>
      <c r="C9" s="26" t="s">
        <v>67</v>
      </c>
      <c r="D9" s="11">
        <v>997</v>
      </c>
      <c r="E9" s="27">
        <v>4655</v>
      </c>
      <c r="F9" s="27">
        <v>4655</v>
      </c>
      <c r="G9" s="63">
        <f aca="true" t="shared" si="0" ref="G9:G36">E9+F9</f>
        <v>9310</v>
      </c>
      <c r="I9" s="61"/>
      <c r="J9" s="61"/>
    </row>
    <row r="10" spans="2:10" ht="15">
      <c r="B10" s="42" t="s">
        <v>17</v>
      </c>
      <c r="C10" s="26" t="s">
        <v>47</v>
      </c>
      <c r="D10" s="11">
        <v>88</v>
      </c>
      <c r="E10" s="27">
        <v>411</v>
      </c>
      <c r="F10" s="27">
        <v>411</v>
      </c>
      <c r="G10" s="63">
        <f t="shared" si="0"/>
        <v>822</v>
      </c>
      <c r="I10" s="61"/>
      <c r="J10" s="61"/>
    </row>
    <row r="11" spans="2:10" ht="15">
      <c r="B11" s="42"/>
      <c r="C11" s="28" t="s">
        <v>34</v>
      </c>
      <c r="D11" s="11"/>
      <c r="E11" s="27"/>
      <c r="F11" s="27"/>
      <c r="G11" s="63"/>
      <c r="I11" s="61"/>
      <c r="J11" s="61"/>
    </row>
    <row r="12" spans="2:10" ht="15">
      <c r="B12" s="42" t="s">
        <v>18</v>
      </c>
      <c r="C12" s="26" t="s">
        <v>48</v>
      </c>
      <c r="D12" s="11">
        <v>157</v>
      </c>
      <c r="E12" s="27">
        <v>733</v>
      </c>
      <c r="F12" s="27">
        <v>733</v>
      </c>
      <c r="G12" s="63">
        <f t="shared" si="0"/>
        <v>1466</v>
      </c>
      <c r="I12" s="61"/>
      <c r="J12" s="61"/>
    </row>
    <row r="13" spans="2:10" ht="15">
      <c r="B13" s="42"/>
      <c r="C13" s="28" t="s">
        <v>35</v>
      </c>
      <c r="D13" s="11"/>
      <c r="E13" s="27"/>
      <c r="F13" s="27"/>
      <c r="G13" s="63"/>
      <c r="I13" s="61"/>
      <c r="J13" s="61"/>
    </row>
    <row r="14" spans="2:10" ht="15">
      <c r="B14" s="42" t="s">
        <v>19</v>
      </c>
      <c r="C14" s="26" t="s">
        <v>6</v>
      </c>
      <c r="D14" s="11">
        <v>69</v>
      </c>
      <c r="E14" s="27">
        <v>322</v>
      </c>
      <c r="F14" s="27">
        <v>322</v>
      </c>
      <c r="G14" s="63">
        <f t="shared" si="0"/>
        <v>644</v>
      </c>
      <c r="I14" s="61"/>
      <c r="J14" s="61"/>
    </row>
    <row r="15" spans="2:10" ht="15">
      <c r="B15" s="42"/>
      <c r="C15" s="28" t="s">
        <v>36</v>
      </c>
      <c r="D15" s="11"/>
      <c r="E15" s="27"/>
      <c r="F15" s="27"/>
      <c r="G15" s="63"/>
      <c r="I15" s="61"/>
      <c r="J15" s="61"/>
    </row>
    <row r="16" spans="2:10" ht="15">
      <c r="B16" s="42" t="s">
        <v>20</v>
      </c>
      <c r="C16" s="26" t="s">
        <v>1</v>
      </c>
      <c r="D16" s="11">
        <v>78</v>
      </c>
      <c r="E16" s="27">
        <v>364</v>
      </c>
      <c r="F16" s="27">
        <v>364</v>
      </c>
      <c r="G16" s="63">
        <f t="shared" si="0"/>
        <v>728</v>
      </c>
      <c r="I16" s="61"/>
      <c r="J16" s="61"/>
    </row>
    <row r="17" spans="2:10" ht="15">
      <c r="B17" s="42"/>
      <c r="C17" s="28" t="s">
        <v>37</v>
      </c>
      <c r="D17" s="11"/>
      <c r="E17" s="27"/>
      <c r="F17" s="27"/>
      <c r="G17" s="63"/>
      <c r="I17" s="61"/>
      <c r="J17" s="61"/>
    </row>
    <row r="18" spans="2:10" ht="15">
      <c r="B18" s="42" t="s">
        <v>21</v>
      </c>
      <c r="C18" s="26" t="s">
        <v>2</v>
      </c>
      <c r="D18" s="11">
        <v>92</v>
      </c>
      <c r="E18" s="27">
        <v>429</v>
      </c>
      <c r="F18" s="27">
        <v>429</v>
      </c>
      <c r="G18" s="63">
        <f t="shared" si="0"/>
        <v>858</v>
      </c>
      <c r="I18" s="61"/>
      <c r="J18" s="61"/>
    </row>
    <row r="19" spans="2:10" ht="15">
      <c r="B19" s="42"/>
      <c r="C19" s="28" t="s">
        <v>38</v>
      </c>
      <c r="D19" s="11"/>
      <c r="E19" s="27"/>
      <c r="F19" s="27"/>
      <c r="G19" s="63"/>
      <c r="I19" s="61"/>
      <c r="J19" s="61"/>
    </row>
    <row r="20" spans="2:10" ht="15">
      <c r="B20" s="42" t="s">
        <v>22</v>
      </c>
      <c r="C20" s="26" t="s">
        <v>4</v>
      </c>
      <c r="D20" s="11">
        <v>80</v>
      </c>
      <c r="E20" s="27">
        <v>374</v>
      </c>
      <c r="F20" s="27">
        <v>374</v>
      </c>
      <c r="G20" s="63">
        <f t="shared" si="0"/>
        <v>748</v>
      </c>
      <c r="I20" s="61"/>
      <c r="J20" s="61"/>
    </row>
    <row r="21" spans="2:10" ht="15">
      <c r="B21" s="42"/>
      <c r="C21" s="28" t="s">
        <v>39</v>
      </c>
      <c r="D21" s="11"/>
      <c r="E21" s="27"/>
      <c r="F21" s="27"/>
      <c r="G21" s="63"/>
      <c r="I21" s="61"/>
      <c r="J21" s="61"/>
    </row>
    <row r="22" spans="2:10" ht="15">
      <c r="B22" s="42" t="s">
        <v>23</v>
      </c>
      <c r="C22" s="26" t="s">
        <v>5</v>
      </c>
      <c r="D22" s="11">
        <v>125</v>
      </c>
      <c r="E22" s="27">
        <v>584</v>
      </c>
      <c r="F22" s="27">
        <v>584</v>
      </c>
      <c r="G22" s="63">
        <f t="shared" si="0"/>
        <v>1168</v>
      </c>
      <c r="I22" s="61"/>
      <c r="J22" s="61"/>
    </row>
    <row r="23" spans="2:10" ht="15">
      <c r="B23" s="42"/>
      <c r="C23" s="28" t="s">
        <v>40</v>
      </c>
      <c r="D23" s="25"/>
      <c r="E23" s="27"/>
      <c r="F23" s="27"/>
      <c r="G23" s="63"/>
      <c r="I23" s="61"/>
      <c r="J23" s="61"/>
    </row>
    <row r="24" spans="2:10" ht="15">
      <c r="B24" s="42" t="s">
        <v>24</v>
      </c>
      <c r="C24" s="26" t="s">
        <v>7</v>
      </c>
      <c r="D24" s="11">
        <v>57</v>
      </c>
      <c r="E24" s="27">
        <v>266</v>
      </c>
      <c r="F24" s="27">
        <v>266</v>
      </c>
      <c r="G24" s="63">
        <f t="shared" si="0"/>
        <v>532</v>
      </c>
      <c r="I24" s="61"/>
      <c r="J24" s="61"/>
    </row>
    <row r="25" spans="2:10" ht="15">
      <c r="B25" s="42"/>
      <c r="C25" s="28" t="s">
        <v>41</v>
      </c>
      <c r="D25" s="25"/>
      <c r="E25" s="27"/>
      <c r="F25" s="27"/>
      <c r="G25" s="63"/>
      <c r="I25" s="61"/>
      <c r="J25" s="61"/>
    </row>
    <row r="26" spans="2:10" ht="15">
      <c r="B26" s="42" t="s">
        <v>25</v>
      </c>
      <c r="C26" s="26" t="s">
        <v>8</v>
      </c>
      <c r="D26" s="11">
        <v>76</v>
      </c>
      <c r="E26" s="27">
        <v>355</v>
      </c>
      <c r="F26" s="27">
        <v>355</v>
      </c>
      <c r="G26" s="63">
        <f t="shared" si="0"/>
        <v>710</v>
      </c>
      <c r="I26" s="61"/>
      <c r="J26" s="61"/>
    </row>
    <row r="27" spans="2:10" ht="15">
      <c r="B27" s="42"/>
      <c r="C27" s="28" t="s">
        <v>42</v>
      </c>
      <c r="D27" s="11"/>
      <c r="E27" s="27"/>
      <c r="F27" s="27"/>
      <c r="G27" s="63"/>
      <c r="I27" s="61"/>
      <c r="J27" s="61"/>
    </row>
    <row r="28" spans="2:10" ht="15">
      <c r="B28" s="42" t="s">
        <v>26</v>
      </c>
      <c r="C28" s="26" t="s">
        <v>66</v>
      </c>
      <c r="D28" s="11">
        <v>19</v>
      </c>
      <c r="E28" s="27">
        <v>89</v>
      </c>
      <c r="F28" s="27">
        <v>89</v>
      </c>
      <c r="G28" s="63">
        <f t="shared" si="0"/>
        <v>178</v>
      </c>
      <c r="I28" s="61"/>
      <c r="J28" s="61"/>
    </row>
    <row r="29" spans="2:10" ht="15">
      <c r="B29" s="42"/>
      <c r="C29" s="28" t="s">
        <v>43</v>
      </c>
      <c r="D29" s="11"/>
      <c r="E29" s="27"/>
      <c r="F29" s="27"/>
      <c r="G29" s="63"/>
      <c r="I29" s="61"/>
      <c r="J29" s="61"/>
    </row>
    <row r="30" spans="2:10" ht="15">
      <c r="B30" s="42" t="s">
        <v>27</v>
      </c>
      <c r="C30" s="26" t="s">
        <v>9</v>
      </c>
      <c r="D30" s="11">
        <v>35</v>
      </c>
      <c r="E30" s="27">
        <v>163</v>
      </c>
      <c r="F30" s="27">
        <v>163</v>
      </c>
      <c r="G30" s="63">
        <f t="shared" si="0"/>
        <v>326</v>
      </c>
      <c r="I30" s="61"/>
      <c r="J30" s="61"/>
    </row>
    <row r="31" spans="2:10" ht="15">
      <c r="B31" s="42"/>
      <c r="C31" s="28" t="s">
        <v>44</v>
      </c>
      <c r="D31" s="11"/>
      <c r="E31" s="27"/>
      <c r="F31" s="27"/>
      <c r="G31" s="63"/>
      <c r="I31" s="61"/>
      <c r="J31" s="61"/>
    </row>
    <row r="32" spans="2:10" ht="15">
      <c r="B32" s="42" t="s">
        <v>28</v>
      </c>
      <c r="C32" s="26" t="s">
        <v>3</v>
      </c>
      <c r="D32" s="11">
        <v>59</v>
      </c>
      <c r="E32" s="27">
        <v>275</v>
      </c>
      <c r="F32" s="27">
        <v>275</v>
      </c>
      <c r="G32" s="63">
        <f t="shared" si="0"/>
        <v>550</v>
      </c>
      <c r="I32" s="61"/>
      <c r="J32" s="61"/>
    </row>
    <row r="33" spans="2:10" ht="15">
      <c r="B33" s="42"/>
      <c r="C33" s="28" t="s">
        <v>45</v>
      </c>
      <c r="D33" s="11"/>
      <c r="E33" s="27"/>
      <c r="F33" s="27"/>
      <c r="G33" s="63"/>
      <c r="I33" s="61"/>
      <c r="J33" s="61"/>
    </row>
    <row r="34" spans="2:10" ht="15">
      <c r="B34" s="42" t="s">
        <v>29</v>
      </c>
      <c r="C34" s="26" t="s">
        <v>10</v>
      </c>
      <c r="D34" s="11">
        <v>93</v>
      </c>
      <c r="E34" s="27">
        <v>434</v>
      </c>
      <c r="F34" s="27">
        <v>434</v>
      </c>
      <c r="G34" s="63">
        <f t="shared" si="0"/>
        <v>868</v>
      </c>
      <c r="I34" s="61"/>
      <c r="J34" s="61"/>
    </row>
    <row r="35" spans="2:10" ht="15">
      <c r="B35" s="42"/>
      <c r="C35" s="28" t="s">
        <v>46</v>
      </c>
      <c r="D35" s="11"/>
      <c r="E35" s="27"/>
      <c r="F35" s="27"/>
      <c r="G35" s="63"/>
      <c r="I35" s="61"/>
      <c r="J35" s="61"/>
    </row>
    <row r="36" spans="2:10" ht="15">
      <c r="B36" s="42" t="s">
        <v>30</v>
      </c>
      <c r="C36" s="26" t="s">
        <v>11</v>
      </c>
      <c r="D36" s="11">
        <v>51</v>
      </c>
      <c r="E36" s="27">
        <v>238</v>
      </c>
      <c r="F36" s="27">
        <v>238</v>
      </c>
      <c r="G36" s="63">
        <f t="shared" si="0"/>
        <v>476</v>
      </c>
      <c r="I36" s="61"/>
      <c r="J36" s="61"/>
    </row>
    <row r="37" spans="2:10" ht="15">
      <c r="B37" s="41"/>
      <c r="C37" s="28" t="s">
        <v>12</v>
      </c>
      <c r="D37" s="25">
        <f>SUM(D8:D36)</f>
        <v>2342</v>
      </c>
      <c r="E37" s="25">
        <f>SUM(E8:E36)</f>
        <v>10934</v>
      </c>
      <c r="F37" s="25">
        <f>SUM(F8:F36)</f>
        <v>10934</v>
      </c>
      <c r="G37" s="25">
        <f>SUM(G8:G36)</f>
        <v>21868</v>
      </c>
      <c r="H37" s="44"/>
      <c r="I37" s="61"/>
      <c r="J37" s="61"/>
    </row>
    <row r="38" spans="2:10" ht="15.75" hidden="1">
      <c r="B38" s="2"/>
      <c r="C38" s="3" t="s">
        <v>32</v>
      </c>
      <c r="D38" s="4"/>
      <c r="E38" s="5">
        <v>6.265</v>
      </c>
      <c r="F38" s="5">
        <v>6.265</v>
      </c>
      <c r="G38" s="48">
        <f>E38+F38</f>
        <v>12.53</v>
      </c>
      <c r="J38" s="61"/>
    </row>
    <row r="39" spans="2:10" ht="15.75" hidden="1">
      <c r="B39" s="1"/>
      <c r="C39" s="3"/>
      <c r="D39" s="1"/>
      <c r="E39" s="1"/>
      <c r="F39" s="1"/>
      <c r="G39" s="48">
        <f>E39+F39</f>
        <v>0</v>
      </c>
      <c r="J39" s="61"/>
    </row>
    <row r="40" spans="2:10" ht="15.75" hidden="1">
      <c r="B40" s="1" t="s">
        <v>49</v>
      </c>
      <c r="C40" s="1"/>
      <c r="D40" s="1"/>
      <c r="E40" s="1"/>
      <c r="F40" s="1"/>
      <c r="G40" s="48">
        <f>E40+F40</f>
        <v>0</v>
      </c>
      <c r="J40" s="61"/>
    </row>
    <row r="41" spans="3:10" ht="18" customHeight="1">
      <c r="C41" s="56" t="s">
        <v>78</v>
      </c>
      <c r="E41" s="15"/>
      <c r="F41" s="16"/>
      <c r="G41" s="16">
        <f>G37/D37</f>
        <v>9.33731853116994</v>
      </c>
      <c r="J41" s="61"/>
    </row>
    <row r="42" spans="3:6" ht="15.75">
      <c r="C42" s="46"/>
      <c r="D42" s="1"/>
      <c r="E42" s="45"/>
      <c r="F42" s="45"/>
    </row>
    <row r="43" spans="2:3" ht="12.75">
      <c r="B43" s="29" t="s">
        <v>81</v>
      </c>
      <c r="C43" s="43"/>
    </row>
    <row r="44" spans="2:3" ht="15">
      <c r="B44" s="1"/>
      <c r="C44" s="1"/>
    </row>
    <row r="45" spans="2:3" ht="15">
      <c r="B45" s="1"/>
      <c r="C45" s="43"/>
    </row>
    <row r="46" spans="2:3" ht="15">
      <c r="B46" s="1"/>
      <c r="C46" s="1"/>
    </row>
  </sheetData>
  <sheetProtection/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zoomScalePageLayoutView="0" workbookViewId="0" topLeftCell="A7">
      <selection activeCell="W8" sqref="W7:W8"/>
    </sheetView>
  </sheetViews>
  <sheetFormatPr defaultColWidth="9.140625" defaultRowHeight="12.75"/>
  <cols>
    <col min="1" max="1" width="13.28125" style="0" customWidth="1"/>
    <col min="2" max="2" width="5.8515625" style="0" customWidth="1"/>
    <col min="3" max="3" width="37.421875" style="0" customWidth="1"/>
    <col min="4" max="5" width="10.8515625" style="0" customWidth="1"/>
    <col min="6" max="6" width="10.7109375" style="0" customWidth="1"/>
    <col min="7" max="7" width="9.57421875" style="0" customWidth="1"/>
    <col min="8" max="8" width="9.140625" style="0" customWidth="1"/>
  </cols>
  <sheetData>
    <row r="1" s="24" customFormat="1" ht="12.75"/>
    <row r="2" spans="1:7" ht="15.75">
      <c r="A2" s="17"/>
      <c r="B2" s="58" t="s">
        <v>79</v>
      </c>
      <c r="C2" s="59"/>
      <c r="D2" s="59"/>
      <c r="E2" s="59"/>
      <c r="F2" s="39"/>
      <c r="G2" s="39"/>
    </row>
    <row r="3" spans="2:7" ht="2.25" customHeight="1">
      <c r="B3" s="6"/>
      <c r="C3" s="6"/>
      <c r="D3" s="6"/>
      <c r="E3" s="6"/>
      <c r="F3" s="39"/>
      <c r="G3" s="39"/>
    </row>
    <row r="4" spans="2:7" ht="15">
      <c r="B4" s="57" t="s">
        <v>82</v>
      </c>
      <c r="C4" s="57"/>
      <c r="D4" s="39"/>
      <c r="E4" s="39"/>
      <c r="F4" s="39"/>
      <c r="G4" s="39"/>
    </row>
    <row r="5" spans="3:5" ht="15.75">
      <c r="C5" s="46"/>
      <c r="E5" s="29"/>
    </row>
    <row r="6" spans="2:7" ht="63.75" customHeight="1">
      <c r="B6" s="34" t="s">
        <v>50</v>
      </c>
      <c r="C6" s="33" t="s">
        <v>51</v>
      </c>
      <c r="D6" s="7" t="s">
        <v>69</v>
      </c>
      <c r="E6" s="30" t="s">
        <v>76</v>
      </c>
      <c r="F6" s="31" t="s">
        <v>64</v>
      </c>
      <c r="G6" s="65" t="s">
        <v>65</v>
      </c>
    </row>
    <row r="7" spans="2:7" ht="12.75">
      <c r="B7" s="20"/>
      <c r="C7" s="21"/>
      <c r="D7" s="22"/>
      <c r="E7" s="23"/>
      <c r="F7" s="49"/>
      <c r="G7" s="66"/>
    </row>
    <row r="8" spans="2:7" ht="14.25">
      <c r="B8" s="35"/>
      <c r="C8" s="8" t="s">
        <v>33</v>
      </c>
      <c r="D8" s="11"/>
      <c r="E8" s="11"/>
      <c r="F8" s="49"/>
      <c r="G8" s="66"/>
    </row>
    <row r="9" spans="2:10" ht="28.5">
      <c r="B9" s="36" t="s">
        <v>15</v>
      </c>
      <c r="C9" s="9" t="s">
        <v>52</v>
      </c>
      <c r="D9" s="11">
        <v>30</v>
      </c>
      <c r="E9" s="11">
        <v>112</v>
      </c>
      <c r="F9" s="11">
        <v>168</v>
      </c>
      <c r="G9" s="67">
        <f>E9+F9</f>
        <v>280</v>
      </c>
      <c r="I9" s="61"/>
      <c r="J9" s="61"/>
    </row>
    <row r="10" spans="2:10" ht="14.25">
      <c r="B10" s="36" t="s">
        <v>16</v>
      </c>
      <c r="C10" s="10" t="s">
        <v>53</v>
      </c>
      <c r="D10" s="11">
        <v>79</v>
      </c>
      <c r="E10" s="11">
        <v>295</v>
      </c>
      <c r="F10" s="11">
        <v>443</v>
      </c>
      <c r="G10" s="67">
        <f aca="true" t="shared" si="0" ref="G10:G38">E10+F10</f>
        <v>738</v>
      </c>
      <c r="I10" s="61"/>
      <c r="J10" s="61"/>
    </row>
    <row r="11" spans="2:10" ht="14.25">
      <c r="B11" s="36" t="s">
        <v>17</v>
      </c>
      <c r="C11" s="10" t="s">
        <v>54</v>
      </c>
      <c r="D11" s="11">
        <v>105</v>
      </c>
      <c r="E11" s="11">
        <v>392</v>
      </c>
      <c r="F11" s="11">
        <v>588</v>
      </c>
      <c r="G11" s="67">
        <f t="shared" si="0"/>
        <v>980</v>
      </c>
      <c r="I11" s="61"/>
      <c r="J11" s="61"/>
    </row>
    <row r="12" spans="2:10" ht="14.25">
      <c r="B12" s="36"/>
      <c r="C12" s="10"/>
      <c r="D12" s="11"/>
      <c r="E12" s="11"/>
      <c r="F12" s="11"/>
      <c r="G12" s="67"/>
      <c r="I12" s="61"/>
      <c r="J12" s="61"/>
    </row>
    <row r="13" spans="2:10" ht="14.25">
      <c r="B13" s="36"/>
      <c r="C13" s="11" t="s">
        <v>35</v>
      </c>
      <c r="D13" s="11"/>
      <c r="E13" s="11"/>
      <c r="F13" s="11"/>
      <c r="G13" s="67"/>
      <c r="I13" s="61"/>
      <c r="J13" s="61"/>
    </row>
    <row r="14" spans="2:10" ht="14.25">
      <c r="B14" s="36" t="s">
        <v>18</v>
      </c>
      <c r="C14" s="10" t="s">
        <v>55</v>
      </c>
      <c r="D14" s="11">
        <v>14</v>
      </c>
      <c r="E14" s="11">
        <v>52</v>
      </c>
      <c r="F14" s="11">
        <v>78</v>
      </c>
      <c r="G14" s="67">
        <f t="shared" si="0"/>
        <v>130</v>
      </c>
      <c r="I14" s="61"/>
      <c r="J14" s="61"/>
    </row>
    <row r="15" spans="2:10" ht="14.25">
      <c r="B15" s="36"/>
      <c r="C15" s="11" t="s">
        <v>56</v>
      </c>
      <c r="D15" s="11"/>
      <c r="E15" s="11"/>
      <c r="F15" s="11"/>
      <c r="G15" s="67"/>
      <c r="I15" s="61"/>
      <c r="J15" s="61"/>
    </row>
    <row r="16" spans="2:10" ht="14.25">
      <c r="B16" s="36" t="s">
        <v>19</v>
      </c>
      <c r="C16" s="10" t="s">
        <v>1</v>
      </c>
      <c r="D16" s="11">
        <v>16</v>
      </c>
      <c r="E16" s="11">
        <v>60</v>
      </c>
      <c r="F16" s="11">
        <v>90</v>
      </c>
      <c r="G16" s="67">
        <f t="shared" si="0"/>
        <v>150</v>
      </c>
      <c r="I16" s="61"/>
      <c r="J16" s="61"/>
    </row>
    <row r="17" spans="2:10" ht="14.25">
      <c r="B17" s="36"/>
      <c r="C17" s="10" t="s">
        <v>37</v>
      </c>
      <c r="D17" s="11"/>
      <c r="E17" s="11"/>
      <c r="F17" s="11"/>
      <c r="G17" s="67"/>
      <c r="I17" s="61"/>
      <c r="J17" s="61"/>
    </row>
    <row r="18" spans="2:10" ht="14.25">
      <c r="B18" s="36" t="s">
        <v>20</v>
      </c>
      <c r="C18" s="10" t="s">
        <v>57</v>
      </c>
      <c r="D18" s="11">
        <v>16</v>
      </c>
      <c r="E18" s="11">
        <v>60</v>
      </c>
      <c r="F18" s="11">
        <v>90</v>
      </c>
      <c r="G18" s="67">
        <f t="shared" si="0"/>
        <v>150</v>
      </c>
      <c r="I18" s="61"/>
      <c r="J18" s="61"/>
    </row>
    <row r="19" spans="2:10" ht="14.25">
      <c r="B19" s="36"/>
      <c r="C19" s="10" t="s">
        <v>58</v>
      </c>
      <c r="D19" s="11"/>
      <c r="E19" s="11"/>
      <c r="F19" s="11"/>
      <c r="G19" s="67"/>
      <c r="I19" s="61"/>
      <c r="J19" s="61"/>
    </row>
    <row r="20" spans="2:10" ht="14.25">
      <c r="B20" s="36" t="s">
        <v>21</v>
      </c>
      <c r="C20" s="10" t="s">
        <v>59</v>
      </c>
      <c r="D20" s="11">
        <v>18</v>
      </c>
      <c r="E20" s="11">
        <v>67</v>
      </c>
      <c r="F20" s="11">
        <v>101</v>
      </c>
      <c r="G20" s="67">
        <f t="shared" si="0"/>
        <v>168</v>
      </c>
      <c r="I20" s="61"/>
      <c r="J20" s="61"/>
    </row>
    <row r="21" spans="2:10" ht="14.25">
      <c r="B21" s="36"/>
      <c r="C21" s="10" t="s">
        <v>39</v>
      </c>
      <c r="D21" s="11"/>
      <c r="E21" s="11"/>
      <c r="F21" s="11"/>
      <c r="G21" s="67"/>
      <c r="I21" s="61"/>
      <c r="J21" s="61"/>
    </row>
    <row r="22" spans="2:16" ht="31.5" customHeight="1">
      <c r="B22" s="36" t="s">
        <v>22</v>
      </c>
      <c r="C22" s="9" t="s">
        <v>60</v>
      </c>
      <c r="D22" s="11">
        <v>34</v>
      </c>
      <c r="E22" s="11">
        <v>127</v>
      </c>
      <c r="F22" s="11">
        <v>191</v>
      </c>
      <c r="G22" s="67">
        <f t="shared" si="0"/>
        <v>318</v>
      </c>
      <c r="I22" s="61"/>
      <c r="J22" s="61"/>
      <c r="P22" s="45"/>
    </row>
    <row r="23" spans="2:10" ht="14.25">
      <c r="B23" s="36"/>
      <c r="C23" s="10" t="s">
        <v>40</v>
      </c>
      <c r="D23" s="11"/>
      <c r="E23" s="11"/>
      <c r="F23" s="11"/>
      <c r="G23" s="67"/>
      <c r="I23" s="61"/>
      <c r="J23" s="61"/>
    </row>
    <row r="24" spans="2:10" ht="14.25">
      <c r="B24" s="36" t="s">
        <v>23</v>
      </c>
      <c r="C24" s="10" t="s">
        <v>7</v>
      </c>
      <c r="D24" s="11">
        <v>8</v>
      </c>
      <c r="E24" s="11">
        <v>30</v>
      </c>
      <c r="F24" s="11">
        <v>45</v>
      </c>
      <c r="G24" s="67">
        <f t="shared" si="0"/>
        <v>75</v>
      </c>
      <c r="I24" s="61"/>
      <c r="J24" s="61"/>
    </row>
    <row r="25" spans="2:10" ht="14.25">
      <c r="B25" s="36"/>
      <c r="C25" s="10" t="s">
        <v>41</v>
      </c>
      <c r="D25" s="11"/>
      <c r="E25" s="11"/>
      <c r="F25" s="11"/>
      <c r="G25" s="67"/>
      <c r="I25" s="61"/>
      <c r="J25" s="61"/>
    </row>
    <row r="26" spans="2:10" ht="14.25">
      <c r="B26" s="36" t="s">
        <v>24</v>
      </c>
      <c r="C26" s="10" t="s">
        <v>8</v>
      </c>
      <c r="D26" s="11">
        <v>14</v>
      </c>
      <c r="E26" s="11">
        <v>52</v>
      </c>
      <c r="F26" s="11">
        <v>79</v>
      </c>
      <c r="G26" s="67">
        <f t="shared" si="0"/>
        <v>131</v>
      </c>
      <c r="I26" s="61"/>
      <c r="J26" s="61"/>
    </row>
    <row r="27" spans="2:10" ht="14.25">
      <c r="B27" s="36"/>
      <c r="C27" s="10" t="s">
        <v>34</v>
      </c>
      <c r="D27" s="11"/>
      <c r="E27" s="11"/>
      <c r="F27" s="11"/>
      <c r="G27" s="67"/>
      <c r="I27" s="61"/>
      <c r="J27" s="61"/>
    </row>
    <row r="28" spans="2:10" ht="28.5">
      <c r="B28" s="36" t="s">
        <v>25</v>
      </c>
      <c r="C28" s="9" t="s">
        <v>61</v>
      </c>
      <c r="D28" s="11">
        <v>17</v>
      </c>
      <c r="E28" s="11">
        <v>64</v>
      </c>
      <c r="F28" s="11">
        <v>95</v>
      </c>
      <c r="G28" s="67">
        <f t="shared" si="0"/>
        <v>159</v>
      </c>
      <c r="I28" s="61"/>
      <c r="J28" s="61"/>
    </row>
    <row r="29" spans="2:10" ht="14.25">
      <c r="B29" s="36"/>
      <c r="C29" s="10" t="s">
        <v>45</v>
      </c>
      <c r="D29" s="11"/>
      <c r="E29" s="11"/>
      <c r="F29" s="11"/>
      <c r="G29" s="67"/>
      <c r="I29" s="61"/>
      <c r="J29" s="61"/>
    </row>
    <row r="30" spans="2:10" ht="14.25">
      <c r="B30" s="36" t="s">
        <v>26</v>
      </c>
      <c r="C30" s="10" t="s">
        <v>62</v>
      </c>
      <c r="D30" s="11">
        <v>32</v>
      </c>
      <c r="E30" s="11">
        <v>120</v>
      </c>
      <c r="F30" s="11">
        <v>179</v>
      </c>
      <c r="G30" s="67">
        <f t="shared" si="0"/>
        <v>299</v>
      </c>
      <c r="I30" s="61"/>
      <c r="J30" s="61"/>
    </row>
    <row r="31" spans="2:10" ht="14.25">
      <c r="B31" s="36"/>
      <c r="C31" s="10" t="s">
        <v>44</v>
      </c>
      <c r="D31" s="11"/>
      <c r="E31" s="11"/>
      <c r="F31" s="11"/>
      <c r="G31" s="67"/>
      <c r="I31" s="61"/>
      <c r="J31" s="61"/>
    </row>
    <row r="32" spans="2:10" ht="14.25">
      <c r="B32" s="36" t="s">
        <v>27</v>
      </c>
      <c r="C32" s="10" t="s">
        <v>3</v>
      </c>
      <c r="D32" s="11">
        <v>19</v>
      </c>
      <c r="E32" s="11">
        <v>71</v>
      </c>
      <c r="F32" s="11">
        <v>106</v>
      </c>
      <c r="G32" s="67">
        <f t="shared" si="0"/>
        <v>177</v>
      </c>
      <c r="I32" s="61"/>
      <c r="J32" s="61"/>
    </row>
    <row r="33" spans="2:10" ht="14.25">
      <c r="B33" s="36"/>
      <c r="C33" s="10" t="s">
        <v>43</v>
      </c>
      <c r="D33" s="11"/>
      <c r="E33" s="11"/>
      <c r="F33" s="11"/>
      <c r="G33" s="67"/>
      <c r="I33" s="61"/>
      <c r="J33" s="61"/>
    </row>
    <row r="34" spans="2:10" ht="14.25">
      <c r="B34" s="36" t="s">
        <v>28</v>
      </c>
      <c r="C34" s="10" t="s">
        <v>9</v>
      </c>
      <c r="D34" s="11">
        <v>14</v>
      </c>
      <c r="E34" s="11">
        <v>52</v>
      </c>
      <c r="F34" s="11">
        <v>78</v>
      </c>
      <c r="G34" s="67">
        <f t="shared" si="0"/>
        <v>130</v>
      </c>
      <c r="I34" s="61"/>
      <c r="J34" s="61"/>
    </row>
    <row r="35" spans="2:10" ht="14.25">
      <c r="B35" s="36"/>
      <c r="C35" s="10" t="s">
        <v>42</v>
      </c>
      <c r="D35" s="11"/>
      <c r="E35" s="11"/>
      <c r="F35" s="11"/>
      <c r="G35" s="67"/>
      <c r="I35" s="61"/>
      <c r="J35" s="61"/>
    </row>
    <row r="36" spans="2:10" ht="14.25">
      <c r="B36" s="36" t="s">
        <v>29</v>
      </c>
      <c r="C36" s="10" t="s">
        <v>66</v>
      </c>
      <c r="D36" s="11">
        <v>4</v>
      </c>
      <c r="E36" s="11">
        <v>15</v>
      </c>
      <c r="F36" s="11">
        <v>22</v>
      </c>
      <c r="G36" s="67">
        <f t="shared" si="0"/>
        <v>37</v>
      </c>
      <c r="I36" s="61"/>
      <c r="J36" s="61"/>
    </row>
    <row r="37" spans="2:10" ht="14.25">
      <c r="B37" s="36"/>
      <c r="C37" s="10" t="s">
        <v>46</v>
      </c>
      <c r="D37" s="11"/>
      <c r="E37" s="11"/>
      <c r="F37" s="11"/>
      <c r="G37" s="67"/>
      <c r="I37" s="61"/>
      <c r="J37" s="61"/>
    </row>
    <row r="38" spans="2:10" ht="14.25">
      <c r="B38" s="36" t="s">
        <v>31</v>
      </c>
      <c r="C38" s="10" t="s">
        <v>11</v>
      </c>
      <c r="D38" s="11">
        <v>7</v>
      </c>
      <c r="E38" s="11">
        <v>26</v>
      </c>
      <c r="F38" s="53">
        <v>40</v>
      </c>
      <c r="G38" s="67">
        <f t="shared" si="0"/>
        <v>66</v>
      </c>
      <c r="I38" s="61"/>
      <c r="J38" s="61"/>
    </row>
    <row r="39" spans="2:10" ht="15">
      <c r="B39" s="12"/>
      <c r="C39" s="13" t="s">
        <v>63</v>
      </c>
      <c r="D39" s="37">
        <f>SUM(D9:D38)</f>
        <v>427</v>
      </c>
      <c r="E39" s="37">
        <f>SUM(E9:E38)</f>
        <v>1595</v>
      </c>
      <c r="F39" s="37">
        <f>SUM(F9:F38)</f>
        <v>2393</v>
      </c>
      <c r="G39" s="37">
        <f>SUM(G9:G38)</f>
        <v>3988</v>
      </c>
      <c r="I39" s="61"/>
      <c r="J39" s="61"/>
    </row>
    <row r="40" spans="2:10" ht="15">
      <c r="B40" s="38"/>
      <c r="C40" s="29" t="s">
        <v>77</v>
      </c>
      <c r="D40" s="38"/>
      <c r="E40" s="38"/>
      <c r="F40" s="54"/>
      <c r="G40" s="55">
        <f>G39/D39</f>
        <v>9.339578454332553</v>
      </c>
      <c r="I40" s="61"/>
      <c r="J40" s="61"/>
    </row>
    <row r="41" spans="2:5" ht="14.25">
      <c r="B41" s="39"/>
      <c r="C41" s="14"/>
      <c r="D41" s="40"/>
      <c r="E41" s="40"/>
    </row>
    <row r="42" ht="12.75">
      <c r="C42" s="60" t="s">
        <v>81</v>
      </c>
    </row>
    <row r="43" ht="12.75">
      <c r="C43" s="47"/>
    </row>
  </sheetData>
  <sheetProtection/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Solvita</cp:lastModifiedBy>
  <cp:lastPrinted>2018-03-15T09:23:03Z</cp:lastPrinted>
  <dcterms:created xsi:type="dcterms:W3CDTF">2012-10-24T08:32:55Z</dcterms:created>
  <dcterms:modified xsi:type="dcterms:W3CDTF">2018-03-16T07:19:40Z</dcterms:modified>
  <cp:category/>
  <cp:version/>
  <cp:contentType/>
  <cp:contentStatus/>
</cp:coreProperties>
</file>